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440" windowHeight="12240" activeTab="2"/>
  </bookViews>
  <sheets>
    <sheet name="CONCENTRATION MEASUREMENT" sheetId="1" r:id="rId1"/>
    <sheet name="ADDING CONCENTRATE " sheetId="2" r:id="rId2"/>
    <sheet name="ADDING SOLVENT 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<sst xmlns="http://schemas.openxmlformats.org/spreadsheetml/2006/main" count="49" uniqueCount="41">
  <si>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Formel:</t>
  </si>
  <si>
    <t>1Liter = 1,52Kg Konzentrat bei 21°C</t>
  </si>
  <si>
    <t>y=105/8*(2-100*1,8) = 2,625 l</t>
  </si>
  <si>
    <t>y=105*(2,2/2-1) = 10,5 l</t>
  </si>
  <si>
    <t>y=x*(m/z-1)</t>
  </si>
  <si>
    <t>Y=X/8*(z-100*m)</t>
  </si>
  <si>
    <t>Desired concentration. Must be less than the remaining</t>
  </si>
  <si>
    <t>Date</t>
  </si>
  <si>
    <r>
      <t xml:space="preserve">Tara
</t>
    </r>
    <r>
      <rPr>
        <sz val="8"/>
        <rFont val="Arial"/>
        <family val="2"/>
      </rPr>
      <t>empty dish and syringe</t>
    </r>
    <r>
      <rPr>
        <sz val="10"/>
        <rFont val="Arial"/>
        <family val="2"/>
      </rPr>
      <t xml:space="preserve">
in Gr.</t>
    </r>
    <r>
      <rPr>
        <sz val="8"/>
        <rFont val="Arial"/>
        <family val="2"/>
      </rPr>
      <t xml:space="preserve">
</t>
    </r>
  </si>
  <si>
    <r>
      <t xml:space="preserve">Brutto
</t>
    </r>
    <r>
      <rPr>
        <sz val="8"/>
        <rFont val="Arial"/>
        <family val="2"/>
      </rPr>
      <t>dish and filled syringe</t>
    </r>
    <r>
      <rPr>
        <sz val="10"/>
        <rFont val="Arial"/>
        <family val="2"/>
      </rPr>
      <t xml:space="preserve">
in Gr.</t>
    </r>
    <r>
      <rPr>
        <sz val="8"/>
        <rFont val="Arial"/>
        <family val="2"/>
      </rPr>
      <t xml:space="preserve">
</t>
    </r>
  </si>
  <si>
    <r>
      <t>Fluid weight</t>
    </r>
    <r>
      <rPr>
        <sz val="10"/>
        <rFont val="Arial"/>
        <family val="2"/>
      </rPr>
      <t xml:space="preserve">
in Gr.</t>
    </r>
    <r>
      <rPr>
        <sz val="8"/>
        <rFont val="Arial"/>
        <family val="2"/>
      </rPr>
      <t xml:space="preserve">
</t>
    </r>
  </si>
  <si>
    <r>
      <t xml:space="preserve">Dryed dish and syringe </t>
    </r>
    <r>
      <rPr>
        <sz val="10"/>
        <rFont val="Arial"/>
        <family val="2"/>
      </rPr>
      <t xml:space="preserve">
in Gr.</t>
    </r>
    <r>
      <rPr>
        <sz val="8"/>
        <rFont val="Arial"/>
        <family val="2"/>
      </rPr>
      <t xml:space="preserve">
</t>
    </r>
  </si>
  <si>
    <r>
      <t xml:space="preserve">Result of Concentration
[%]
</t>
    </r>
    <r>
      <rPr>
        <sz val="4"/>
        <color indexed="9"/>
        <rFont val="Arial"/>
        <family val="2"/>
      </rPr>
      <t>0</t>
    </r>
  </si>
  <si>
    <t>Operator</t>
  </si>
  <si>
    <t>Notes</t>
  </si>
  <si>
    <t>Is the result of concentration below 1,80% use table ADDING CONCENTRATE für volume calculation</t>
  </si>
  <si>
    <t>Is the result of concentration above 2,20% use table ADDING SOLVENT für volume calculation</t>
  </si>
  <si>
    <t>The Fluorpolymer liquid has more than 2.20% solids!</t>
  </si>
  <si>
    <t>Concentration measurement of Fluorpolymer liquid</t>
  </si>
  <si>
    <t xml:space="preserve">E.G. for a solid concentration of 2% in the coating tank. </t>
  </si>
  <si>
    <t>y: Quamtity of the needed solvent to add (in Liter)</t>
  </si>
  <si>
    <t>x: Quantity of the remaining fluid in the coating tank (in Liter)</t>
  </si>
  <si>
    <t>m: Solid concentration of the remaining Fluorpolymer fluid in the coating tank (in %)</t>
  </si>
  <si>
    <t>Formula:</t>
  </si>
  <si>
    <t>Result:  10,5 Liter of solvent to add to achieve 2% in total.</t>
  </si>
  <si>
    <t>At 21°C this is about 15,96 Kg</t>
  </si>
  <si>
    <t>1Liter = 1,52Kg solvent at 21°C</t>
  </si>
  <si>
    <t>z: Desired solid concentration (in %)</t>
  </si>
  <si>
    <t>Solid concentration of the remaining Fluorpolymer fluid in the coating tank (in %)</t>
  </si>
  <si>
    <t>Quantity of the remaining fluid in the coating tank (in Liter)</t>
  </si>
  <si>
    <t>Quantity of solvent to add to the tank (in Liter)</t>
  </si>
  <si>
    <t>Input boxes</t>
  </si>
  <si>
    <t>The Fluorpolymer liquid has less than 1.80% solids!</t>
  </si>
  <si>
    <t>Result:  2,625 Liter of concentrated fluid 10% to add to achieve 2% in total.</t>
  </si>
  <si>
    <t>y: Quamtity of the needed concentrated fluid 10% to add (in Liter)</t>
  </si>
  <si>
    <t>At 21°C this is about 4 Kg</t>
  </si>
  <si>
    <t xml:space="preserve">Adjustment to the desired concentration level.  </t>
  </si>
  <si>
    <t>Quantity of concentrated fluid 10% to add to the tank (in Liter)</t>
  </si>
  <si>
    <t>Desired concentration. Must be more than the remaining</t>
  </si>
  <si>
    <r>
      <t>Example:</t>
    </r>
    <r>
      <rPr>
        <sz val="11"/>
        <rFont val="Arial"/>
        <family val="2"/>
      </rPr>
      <t xml:space="preserve"> Quantity measured with 105 l in the tank having 2,2% solid concentration. Desired 2%. </t>
    </r>
  </si>
  <si>
    <r>
      <t>Example:</t>
    </r>
    <r>
      <rPr>
        <sz val="11"/>
        <rFont val="Arial"/>
        <family val="2"/>
      </rPr>
      <t xml:space="preserve"> Quantity measured with 105 l in the tank having 1.8% solid concentration. Desired 2%.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</si>
</sst>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33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5" fillId="0" borderId="0" xfId="53" applyFont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7" fillId="0" borderId="0" xfId="53" applyFont="1">
      <alignment/>
      <protection/>
    </xf>
    <xf numFmtId="0" fontId="0" fillId="0" borderId="0" xfId="53" applyAlignment="1">
      <alignment wrapText="1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172" fontId="7" fillId="34" borderId="10" xfId="53" applyNumberFormat="1" applyFont="1" applyFill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4" fontId="0" fillId="0" borderId="0" xfId="0" applyNumberFormat="1" applyFill="1" applyBorder="1" applyAlignment="1" applyProtection="1">
      <alignment horizontal="center" vertical="center"/>
      <protection locked="0"/>
    </xf>
    <xf numFmtId="174" fontId="0" fillId="35" borderId="1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center" vertical="center"/>
    </xf>
    <xf numFmtId="10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4" fillId="33" borderId="10" xfId="53" applyNumberFormat="1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1">
      <selection activeCell="A28" sqref="A28"/>
    </sheetView>
  </sheetViews>
  <sheetFormatPr defaultColWidth="11.421875" defaultRowHeight="12.75"/>
  <cols>
    <col min="1" max="5" width="11.421875" style="0" customWidth="1"/>
    <col min="6" max="6" width="13.7109375" style="0" customWidth="1"/>
    <col min="7" max="7" width="11.421875" style="0" customWidth="1"/>
    <col min="8" max="8" width="20.8515625" style="0" customWidth="1"/>
  </cols>
  <sheetData>
    <row r="1" spans="1:8" ht="36.75" customHeight="1">
      <c r="A1" s="40" t="s">
        <v>18</v>
      </c>
      <c r="B1" s="40"/>
      <c r="C1" s="40"/>
      <c r="D1" s="40"/>
      <c r="E1" s="40"/>
      <c r="F1" s="40"/>
      <c r="G1" s="40"/>
      <c r="H1" s="40"/>
    </row>
    <row r="2" spans="1:5" ht="12.75">
      <c r="A2" s="19"/>
      <c r="B2" s="19"/>
      <c r="C2" s="19"/>
      <c r="D2" s="19"/>
      <c r="E2" s="19"/>
    </row>
    <row r="3" spans="1:8" ht="63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3" t="s">
        <v>13</v>
      </c>
      <c r="H3" s="20" t="s">
        <v>14</v>
      </c>
    </row>
    <row r="4" spans="1:5" ht="12.75">
      <c r="A4" s="19"/>
      <c r="B4" s="19"/>
      <c r="C4" s="19"/>
      <c r="D4" s="19"/>
      <c r="E4" s="19"/>
    </row>
    <row r="5" spans="1:7" ht="12.75">
      <c r="A5" s="24"/>
      <c r="B5" s="26">
        <v>14</v>
      </c>
      <c r="C5" s="26">
        <v>18</v>
      </c>
      <c r="D5" s="27">
        <f aca="true" t="shared" si="0" ref="D5:D17">SUM(C5,-B5)</f>
        <v>4</v>
      </c>
      <c r="E5" s="28">
        <v>14.082</v>
      </c>
      <c r="F5" s="29">
        <f aca="true" t="shared" si="1" ref="F5:F17">SUMPRODUCT((E5-B5)/D5)</f>
        <v>0.020500000000000185</v>
      </c>
      <c r="G5" s="25"/>
    </row>
    <row r="6" spans="1:7" ht="12.75">
      <c r="A6" s="24"/>
      <c r="B6" s="26"/>
      <c r="C6" s="26"/>
      <c r="D6" s="27">
        <f t="shared" si="0"/>
        <v>0</v>
      </c>
      <c r="E6" s="28"/>
      <c r="F6" s="29" t="e">
        <f t="shared" si="1"/>
        <v>#DIV/0!</v>
      </c>
      <c r="G6" s="25"/>
    </row>
    <row r="7" spans="1:8" ht="12.75">
      <c r="A7" s="24"/>
      <c r="B7" s="26"/>
      <c r="C7" s="26"/>
      <c r="D7" s="27">
        <f t="shared" si="0"/>
        <v>0</v>
      </c>
      <c r="E7" s="28"/>
      <c r="F7" s="29" t="e">
        <f t="shared" si="1"/>
        <v>#DIV/0!</v>
      </c>
      <c r="G7" s="25"/>
      <c r="H7" s="30"/>
    </row>
    <row r="8" spans="1:8" ht="12.75">
      <c r="A8" s="24"/>
      <c r="B8" s="26"/>
      <c r="C8" s="26"/>
      <c r="D8" s="27">
        <f t="shared" si="0"/>
        <v>0</v>
      </c>
      <c r="E8" s="28"/>
      <c r="F8" s="29" t="e">
        <f t="shared" si="1"/>
        <v>#DIV/0!</v>
      </c>
      <c r="G8" s="25"/>
      <c r="H8" s="31"/>
    </row>
    <row r="9" spans="1:7" ht="12.75">
      <c r="A9" s="24"/>
      <c r="B9" s="26"/>
      <c r="C9" s="26"/>
      <c r="D9" s="27">
        <f t="shared" si="0"/>
        <v>0</v>
      </c>
      <c r="E9" s="28"/>
      <c r="F9" s="29" t="e">
        <f t="shared" si="1"/>
        <v>#DIV/0!</v>
      </c>
      <c r="G9" s="25"/>
    </row>
    <row r="10" spans="1:7" ht="12.75">
      <c r="A10" s="24"/>
      <c r="B10" s="26"/>
      <c r="C10" s="26"/>
      <c r="D10" s="27">
        <f t="shared" si="0"/>
        <v>0</v>
      </c>
      <c r="E10" s="28"/>
      <c r="F10" s="29" t="e">
        <f t="shared" si="1"/>
        <v>#DIV/0!</v>
      </c>
      <c r="G10" s="25"/>
    </row>
    <row r="11" spans="1:7" ht="12.75">
      <c r="A11" s="24"/>
      <c r="B11" s="26"/>
      <c r="C11" s="26"/>
      <c r="D11" s="27">
        <f t="shared" si="0"/>
        <v>0</v>
      </c>
      <c r="E11" s="28"/>
      <c r="F11" s="29" t="e">
        <f t="shared" si="1"/>
        <v>#DIV/0!</v>
      </c>
      <c r="G11" s="25"/>
    </row>
    <row r="12" spans="1:8" ht="12.75">
      <c r="A12" s="24"/>
      <c r="B12" s="26"/>
      <c r="C12" s="26"/>
      <c r="D12" s="27">
        <f t="shared" si="0"/>
        <v>0</v>
      </c>
      <c r="E12" s="28"/>
      <c r="F12" s="29" t="e">
        <f t="shared" si="1"/>
        <v>#DIV/0!</v>
      </c>
      <c r="G12" s="25"/>
      <c r="H12" s="32"/>
    </row>
    <row r="13" spans="1:7" ht="12.75">
      <c r="A13" s="24"/>
      <c r="B13" s="26"/>
      <c r="C13" s="26"/>
      <c r="D13" s="27">
        <f t="shared" si="0"/>
        <v>0</v>
      </c>
      <c r="E13" s="28"/>
      <c r="F13" s="29" t="e">
        <f t="shared" si="1"/>
        <v>#DIV/0!</v>
      </c>
      <c r="G13" s="25"/>
    </row>
    <row r="14" spans="1:7" ht="12.75">
      <c r="A14" s="24"/>
      <c r="B14" s="26"/>
      <c r="C14" s="26"/>
      <c r="D14" s="27">
        <f t="shared" si="0"/>
        <v>0</v>
      </c>
      <c r="E14" s="28"/>
      <c r="F14" s="29" t="e">
        <f t="shared" si="1"/>
        <v>#DIV/0!</v>
      </c>
      <c r="G14" s="25"/>
    </row>
    <row r="15" spans="1:7" ht="12.75">
      <c r="A15" s="24"/>
      <c r="B15" s="26"/>
      <c r="C15" s="26"/>
      <c r="D15" s="27">
        <f t="shared" si="0"/>
        <v>0</v>
      </c>
      <c r="E15" s="28"/>
      <c r="F15" s="29" t="e">
        <f t="shared" si="1"/>
        <v>#DIV/0!</v>
      </c>
      <c r="G15" s="25"/>
    </row>
    <row r="16" spans="1:7" ht="12.75">
      <c r="A16" s="24"/>
      <c r="B16" s="26"/>
      <c r="C16" s="26"/>
      <c r="D16" s="27">
        <f t="shared" si="0"/>
        <v>0</v>
      </c>
      <c r="E16" s="28"/>
      <c r="F16" s="29" t="e">
        <f t="shared" si="1"/>
        <v>#DIV/0!</v>
      </c>
      <c r="G16" s="25"/>
    </row>
    <row r="17" spans="1:8" ht="12.75">
      <c r="A17" s="24"/>
      <c r="B17" s="26"/>
      <c r="C17" s="26"/>
      <c r="D17" s="27">
        <f t="shared" si="0"/>
        <v>0</v>
      </c>
      <c r="E17" s="28"/>
      <c r="F17" s="29" t="e">
        <f t="shared" si="1"/>
        <v>#DIV/0!</v>
      </c>
      <c r="G17" s="25"/>
      <c r="H17" s="32"/>
    </row>
    <row r="20" ht="12.75">
      <c r="A20" s="39" t="s">
        <v>15</v>
      </c>
    </row>
    <row r="21" ht="12.75">
      <c r="A21" s="33"/>
    </row>
    <row r="22" ht="12.75">
      <c r="A22" s="39" t="s">
        <v>16</v>
      </c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2">
      <selection activeCell="E28" sqref="E28"/>
    </sheetView>
  </sheetViews>
  <sheetFormatPr defaultColWidth="11.421875" defaultRowHeight="12.75"/>
  <cols>
    <col min="1" max="1" width="8.421875" style="9" customWidth="1"/>
    <col min="2" max="2" width="14.140625" style="9" customWidth="1"/>
    <col min="3" max="3" width="26.28125" style="9" customWidth="1"/>
    <col min="4" max="4" width="20.8515625" style="9" customWidth="1"/>
    <col min="5" max="5" width="16.57421875" style="9" customWidth="1"/>
    <col min="6" max="6" width="33.140625" style="9" customWidth="1"/>
    <col min="7" max="7" width="18.28125" style="9" customWidth="1"/>
    <col min="8" max="16384" width="11.421875" style="9" customWidth="1"/>
  </cols>
  <sheetData>
    <row r="1" ht="17.25">
      <c r="B1" s="38" t="s">
        <v>32</v>
      </c>
    </row>
    <row r="2" ht="12.75">
      <c r="B2"/>
    </row>
    <row r="3" ht="17.25">
      <c r="B3" s="16" t="s">
        <v>36</v>
      </c>
    </row>
    <row r="4" ht="12.75">
      <c r="B4"/>
    </row>
    <row r="5" ht="12.75">
      <c r="B5" s="36" t="s">
        <v>19</v>
      </c>
    </row>
    <row r="6" ht="12.75">
      <c r="B6"/>
    </row>
    <row r="7" ht="12.75">
      <c r="B7" s="36" t="s">
        <v>34</v>
      </c>
    </row>
    <row r="8" ht="12.75">
      <c r="B8" t="s">
        <v>21</v>
      </c>
    </row>
    <row r="9" ht="12.75">
      <c r="B9" t="s">
        <v>22</v>
      </c>
    </row>
    <row r="10" ht="12.75">
      <c r="B10" s="36" t="s">
        <v>27</v>
      </c>
    </row>
    <row r="11" spans="2:10" ht="34.5" customHeight="1">
      <c r="B11" s="15" t="s">
        <v>0</v>
      </c>
      <c r="C11" s="13" t="s">
        <v>5</v>
      </c>
      <c r="D11" s="41" t="s">
        <v>40</v>
      </c>
      <c r="E11" s="41"/>
      <c r="F11" s="41"/>
      <c r="G11" s="3"/>
      <c r="H11" s="3"/>
      <c r="I11" s="3"/>
      <c r="J11"/>
    </row>
    <row r="12" spans="4:9" ht="13.5">
      <c r="D12" s="13" t="s">
        <v>2</v>
      </c>
      <c r="E12" s="13"/>
      <c r="F12" s="13"/>
      <c r="G12" s="13"/>
      <c r="H12" s="13"/>
      <c r="I12" s="13"/>
    </row>
    <row r="13" spans="4:10" ht="30" customHeight="1">
      <c r="D13" s="42" t="s">
        <v>33</v>
      </c>
      <c r="E13" s="42"/>
      <c r="F13" s="42"/>
      <c r="G13"/>
      <c r="I13" s="3"/>
      <c r="J13"/>
    </row>
    <row r="14" spans="4:9" ht="13.5">
      <c r="D14" s="3" t="s">
        <v>35</v>
      </c>
      <c r="E14" s="13"/>
      <c r="F14" s="13"/>
      <c r="G14" s="13"/>
      <c r="H14" s="13"/>
      <c r="I14" s="13"/>
    </row>
    <row r="15" spans="1:4" ht="13.5">
      <c r="A15" s="14"/>
      <c r="D15" s="13" t="s">
        <v>1</v>
      </c>
    </row>
    <row r="16" ht="12.75">
      <c r="A16" s="14"/>
    </row>
    <row r="17" spans="2:6" ht="58.5" customHeight="1">
      <c r="B17" s="13"/>
      <c r="C17" s="6" t="s">
        <v>28</v>
      </c>
      <c r="D17" s="6" t="s">
        <v>38</v>
      </c>
      <c r="E17" s="6" t="s">
        <v>29</v>
      </c>
      <c r="F17" s="6" t="s">
        <v>37</v>
      </c>
    </row>
    <row r="18" spans="2:7" ht="13.5">
      <c r="B18" s="7" t="s">
        <v>31</v>
      </c>
      <c r="C18" s="37">
        <v>1.8</v>
      </c>
      <c r="D18" s="37">
        <v>2</v>
      </c>
      <c r="E18" s="12">
        <v>105</v>
      </c>
      <c r="F18" s="18">
        <f>E$18/8*($D18-$C18)</f>
        <v>2.6249999999999996</v>
      </c>
      <c r="G18" s="11"/>
    </row>
    <row r="21" ht="12.75">
      <c r="B21" s="36"/>
    </row>
    <row r="23" spans="2:5" ht="12.75">
      <c r="B23"/>
      <c r="C23"/>
      <c r="D23" s="36"/>
      <c r="E23" s="25"/>
    </row>
    <row r="24" spans="2:3" ht="12.75">
      <c r="B24"/>
      <c r="C24"/>
    </row>
    <row r="25" spans="2:7" ht="12.75">
      <c r="B25" s="36"/>
      <c r="C25"/>
      <c r="F25" s="10"/>
      <c r="G25" s="10"/>
    </row>
    <row r="26" spans="2:3" ht="12.75">
      <c r="B26"/>
      <c r="C26"/>
    </row>
    <row r="27" spans="2:5" ht="12.75">
      <c r="B27"/>
      <c r="C27"/>
      <c r="D27" s="36"/>
      <c r="E27"/>
    </row>
  </sheetData>
  <sheetProtection/>
  <mergeCells count="2">
    <mergeCell ref="D11:F11"/>
    <mergeCell ref="D13:F13"/>
  </mergeCells>
  <printOptions/>
  <pageMargins left="0.787401575" right="0.787401575" top="0.8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8.421875" style="0" customWidth="1"/>
    <col min="2" max="2" width="15.421875" style="0" customWidth="1"/>
    <col min="3" max="3" width="26.28125" style="0" customWidth="1"/>
    <col min="4" max="4" width="20.8515625" style="0" customWidth="1"/>
    <col min="5" max="5" width="16.00390625" style="0" customWidth="1"/>
    <col min="6" max="6" width="30.8515625" style="0" customWidth="1"/>
  </cols>
  <sheetData>
    <row r="1" ht="17.25">
      <c r="B1" s="38" t="s">
        <v>17</v>
      </c>
    </row>
    <row r="3" ht="17.25">
      <c r="B3" s="16" t="s">
        <v>36</v>
      </c>
    </row>
    <row r="5" ht="12.75">
      <c r="B5" s="36" t="s">
        <v>19</v>
      </c>
    </row>
    <row r="7" ht="12.75">
      <c r="B7" t="s">
        <v>20</v>
      </c>
    </row>
    <row r="8" ht="12.75">
      <c r="B8" t="s">
        <v>21</v>
      </c>
    </row>
    <row r="9" ht="12.75">
      <c r="B9" t="s">
        <v>22</v>
      </c>
    </row>
    <row r="10" ht="12.75">
      <c r="B10" s="36" t="s">
        <v>27</v>
      </c>
    </row>
    <row r="11" spans="2:9" ht="33" customHeight="1">
      <c r="B11" s="8" t="s">
        <v>23</v>
      </c>
      <c r="C11" s="4" t="s">
        <v>4</v>
      </c>
      <c r="D11" s="41" t="s">
        <v>39</v>
      </c>
      <c r="E11" s="41"/>
      <c r="F11" s="41"/>
      <c r="G11" s="3"/>
      <c r="H11" s="3"/>
      <c r="I11" s="3"/>
    </row>
    <row r="12" spans="4:9" ht="13.5">
      <c r="D12" s="3" t="s">
        <v>3</v>
      </c>
      <c r="E12" s="3"/>
      <c r="F12" s="3"/>
      <c r="G12" s="3"/>
      <c r="H12" s="3"/>
      <c r="I12" s="3"/>
    </row>
    <row r="13" spans="4:9" ht="13.5">
      <c r="D13" s="3" t="s">
        <v>24</v>
      </c>
      <c r="E13" s="3"/>
      <c r="I13" s="3"/>
    </row>
    <row r="14" spans="4:9" ht="13.5">
      <c r="D14" s="3" t="s">
        <v>25</v>
      </c>
      <c r="E14" s="3"/>
      <c r="F14" s="3"/>
      <c r="G14" s="3"/>
      <c r="H14" s="3"/>
      <c r="I14" s="3"/>
    </row>
    <row r="15" spans="1:4" ht="13.5">
      <c r="A15" s="5"/>
      <c r="D15" s="3" t="s">
        <v>26</v>
      </c>
    </row>
    <row r="16" ht="12.75">
      <c r="A16" s="5"/>
    </row>
    <row r="17" spans="2:7" ht="62.25" customHeight="1">
      <c r="B17" s="3"/>
      <c r="C17" s="6" t="s">
        <v>28</v>
      </c>
      <c r="D17" s="6" t="s">
        <v>6</v>
      </c>
      <c r="E17" s="6" t="s">
        <v>29</v>
      </c>
      <c r="F17" s="6" t="s">
        <v>30</v>
      </c>
      <c r="G17" s="6"/>
    </row>
    <row r="18" spans="2:7" ht="13.5">
      <c r="B18" s="7" t="s">
        <v>31</v>
      </c>
      <c r="C18" s="34">
        <v>2.2</v>
      </c>
      <c r="D18" s="34">
        <v>2</v>
      </c>
      <c r="E18" s="17">
        <v>105</v>
      </c>
      <c r="F18" s="35">
        <f>E$18*($C18/$D18-1)</f>
        <v>10.500000000000009</v>
      </c>
      <c r="G18" s="2"/>
    </row>
    <row r="19" ht="12.75">
      <c r="G19" s="36"/>
    </row>
    <row r="21" ht="12.75">
      <c r="B21" s="36"/>
    </row>
    <row r="23" spans="4:5" ht="12.75">
      <c r="D23" s="36"/>
      <c r="E23" s="25"/>
    </row>
    <row r="25" spans="2:7" ht="12.75">
      <c r="B25" s="36"/>
      <c r="F25" s="1"/>
      <c r="G25" s="1"/>
    </row>
    <row r="27" ht="12.75">
      <c r="D27" s="36"/>
    </row>
    <row r="29" ht="12.75">
      <c r="B29" s="9"/>
    </row>
  </sheetData>
  <sheetProtection/>
  <mergeCells count="1">
    <mergeCell ref="D11:F11"/>
  </mergeCells>
  <printOptions/>
  <pageMargins left="0.787401575" right="0.787401575" top="0.8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Dage Electronic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Brigitta Wrana</dc:creator>
  <cp:keywords/>
  <dc:description/>
  <cp:lastModifiedBy>Stephan Ballhaus</cp:lastModifiedBy>
  <cp:lastPrinted>2014-10-09T09:21:31Z</cp:lastPrinted>
  <dcterms:created xsi:type="dcterms:W3CDTF">2011-02-02T08:33:16Z</dcterms:created>
  <dcterms:modified xsi:type="dcterms:W3CDTF">2017-03-03T11:13:12Z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Solid concentraction adjustment at coating systems.xls</vt:lpwstr>
  </property>
</Properties>
</file>